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epartamento_pessoal\2_autonomos\"/>
    </mc:Choice>
  </mc:AlternateContent>
  <xr:revisionPtr revIDLastSave="0" documentId="13_ncr:1_{12F23602-2EC2-4808-9F3F-B6BD67223F50}" xr6:coauthVersionLast="47" xr6:coauthVersionMax="47" xr10:uidLastSave="{00000000-0000-0000-0000-000000000000}"/>
  <bookViews>
    <workbookView xWindow="-120" yWindow="-120" windowWidth="38640" windowHeight="15720" xr2:uid="{4770E6F8-6F12-4C46-A92F-898A238722B6}"/>
  </bookViews>
  <sheets>
    <sheet name="RPA_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8" i="1" l="1"/>
  <c r="G20" i="1"/>
  <c r="V1" i="1"/>
  <c r="V6" i="1" l="1"/>
  <c r="V8" i="1" s="1"/>
  <c r="V7" i="1" l="1"/>
  <c r="V13" i="1" s="1"/>
  <c r="V10" i="1"/>
  <c r="V14" i="1" l="1"/>
  <c r="V2" i="1" s="1"/>
  <c r="G18" i="1" s="1"/>
  <c r="G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Nota Fiscal</author>
  </authors>
  <commentList>
    <comment ref="A6" authorId="0" shapeId="0" xr:uid="{034E6D31-B5D6-44FC-94C7-9E6257D3CC12}">
      <text>
        <r>
          <rPr>
            <b/>
            <sz val="8"/>
            <color indexed="81"/>
            <rFont val="Tahoma"/>
            <family val="2"/>
          </rPr>
          <t>Neste campo o senhor colocará o serviço que foi prestado, o período no qual o serviço foi prestado e valor bruto (sem dedução de INSS e IR) - conforme texto proposto.</t>
        </r>
      </text>
    </comment>
    <comment ref="H11" authorId="0" shapeId="0" xr:uid="{E4941BBC-FD47-49E2-9E01-C1A25104F66F}">
      <text>
        <r>
          <rPr>
            <b/>
            <sz val="8"/>
            <color indexed="81"/>
            <rFont val="Tahoma"/>
            <family val="2"/>
          </rPr>
          <t>Insira o Valor Bruto (sem dedução de INSS e IR).</t>
        </r>
      </text>
    </comment>
    <comment ref="G18" authorId="0" shapeId="0" xr:uid="{152DBCE8-92DD-45BC-BAA1-284F5E3B0ADB}">
      <text>
        <r>
          <rPr>
            <b/>
            <sz val="8"/>
            <color indexed="81"/>
            <rFont val="Tahoma"/>
            <family val="2"/>
          </rPr>
          <t>Aqui será calculado o valor do desconto do IR a ser feito do valor bruto.</t>
        </r>
      </text>
    </comment>
    <comment ref="G20" authorId="0" shapeId="0" xr:uid="{D1ACB00F-CA2F-4786-9696-7CA24BA783D5}">
      <text>
        <r>
          <rPr>
            <b/>
            <sz val="8"/>
            <color indexed="81"/>
            <rFont val="Tahoma"/>
            <family val="2"/>
          </rPr>
          <t>Aqui será calculado o valor do desconto do INSS a ser feito do valor bruto.</t>
        </r>
      </text>
    </comment>
    <comment ref="C22" authorId="0" shapeId="0" xr:uid="{8FE20DF0-5EF5-49C5-ACC1-4137674CABA0}">
      <text>
        <r>
          <rPr>
            <b/>
            <sz val="8"/>
            <color indexed="81"/>
            <rFont val="Tahoma"/>
            <family val="2"/>
          </rPr>
          <t>Aqui deverá ser inserido o número do PIS ou do NIT do prestador de serviço.</t>
        </r>
      </text>
    </comment>
    <comment ref="C23" authorId="0" shapeId="0" xr:uid="{6A02AC60-9F32-4887-B049-621B7CFD7D8D}">
      <text>
        <r>
          <rPr>
            <b/>
            <sz val="8"/>
            <color indexed="81"/>
            <rFont val="Tahoma"/>
            <family val="2"/>
          </rPr>
          <t>Aqui deverá ser inserido o número do CPF do prestador de serviço.</t>
        </r>
      </text>
    </comment>
    <comment ref="G23" authorId="0" shapeId="0" xr:uid="{D8DE25FF-C908-4621-ACA2-FA5C2BF652E5}">
      <text>
        <r>
          <rPr>
            <b/>
            <sz val="8"/>
            <color indexed="81"/>
            <rFont val="Tahoma"/>
            <family val="2"/>
          </rPr>
          <t>Aqui será apresentado o valor que efetivamente será pago ao prestador de serviço.</t>
        </r>
      </text>
    </comment>
    <comment ref="D25" authorId="0" shapeId="0" xr:uid="{0E15733E-263F-4DEE-AFB2-981A05C068EC}">
      <text>
        <r>
          <rPr>
            <b/>
            <sz val="8"/>
            <color indexed="81"/>
            <rFont val="Tahoma"/>
            <family val="2"/>
          </rPr>
          <t>Aqui o prestador de serviço deverá assinar.</t>
        </r>
      </text>
    </comment>
    <comment ref="A26" authorId="0" shapeId="0" xr:uid="{01C44BF2-01BA-4190-B946-77DBB8C54DB8}">
      <text>
        <r>
          <rPr>
            <b/>
            <sz val="8"/>
            <color indexed="81"/>
            <rFont val="Tahoma"/>
            <family val="2"/>
          </rPr>
          <t>Aqui deverá ser inserido o número da Identidade do prestador de serviço.</t>
        </r>
      </text>
    </comment>
    <comment ref="B26" authorId="0" shapeId="0" xr:uid="{91AF9E33-5145-4742-B3D4-C8A74E6E6975}">
      <text>
        <r>
          <rPr>
            <b/>
            <sz val="8"/>
            <color indexed="81"/>
            <rFont val="Tahoma"/>
            <family val="2"/>
          </rPr>
          <t>Aqui deverá ser inserido o neme do Órgão emissor da Identidade do prestador de serviço.</t>
        </r>
      </text>
    </comment>
    <comment ref="C26" authorId="0" shapeId="0" xr:uid="{4D41ED1C-61A8-4C6B-90FD-4AB808C0BA44}">
      <text>
        <r>
          <rPr>
            <b/>
            <sz val="8"/>
            <color indexed="81"/>
            <rFont val="Tahoma"/>
            <family val="2"/>
          </rPr>
          <t>Aqui deverá ser inserida a data de emissão da Identidade do prestador de serviço.</t>
        </r>
      </text>
    </comment>
    <comment ref="C28" authorId="0" shapeId="0" xr:uid="{3DFC693B-CBA6-4C67-991A-6EAAF7972FEE}">
      <text>
        <r>
          <rPr>
            <b/>
            <sz val="8"/>
            <color indexed="81"/>
            <rFont val="Tahoma"/>
            <family val="2"/>
          </rPr>
          <t>Aqui deverá ser inserida a data de conclusão do serviço pelo prestador de serviço.</t>
        </r>
      </text>
    </comment>
    <comment ref="D29" authorId="0" shapeId="0" xr:uid="{4B0A9C6E-8297-418D-9422-94F1E1707B9D}">
      <text>
        <r>
          <rPr>
            <b/>
            <sz val="8"/>
            <color indexed="81"/>
            <rFont val="Tahoma"/>
            <family val="2"/>
          </rPr>
          <t>Aqui o prestador de serviço deverá assinar.</t>
        </r>
      </text>
    </comment>
  </commentList>
</comments>
</file>

<file path=xl/sharedStrings.xml><?xml version="1.0" encoding="utf-8"?>
<sst xmlns="http://schemas.openxmlformats.org/spreadsheetml/2006/main" count="51" uniqueCount="49">
  <si>
    <t>RECIBO DE PAGAMENTO A AUTÔNOMO – RPA</t>
  </si>
  <si>
    <t>Nº DO RECIBO</t>
  </si>
  <si>
    <t>Nº DO TALÃO</t>
  </si>
  <si>
    <t>Valor Bruto</t>
  </si>
  <si>
    <t>Imposto a Pagar</t>
  </si>
  <si>
    <t>NOME OU RAZÃO SOCIAL DA EMPRESA</t>
  </si>
  <si>
    <t>MATRÍCULA (CNPJ OU INSS)</t>
  </si>
  <si>
    <t>FUNDAÇÃO DE APOIO À PESQUISA CIENTÍFICA E TECNOLÓGICA  -   FAPUR</t>
  </si>
  <si>
    <t>01.606.606/0001-38</t>
  </si>
  <si>
    <t>CALCULADORA</t>
  </si>
  <si>
    <t>Alíquota de Redução</t>
  </si>
  <si>
    <r>
      <t>Recebi da empresa acima identificada, pela</t>
    </r>
    <r>
      <rPr>
        <b/>
        <sz val="11"/>
        <color indexed="10"/>
        <rFont val="Arial"/>
        <family val="2"/>
      </rPr>
      <t xml:space="preserve"> Prestação de Serviços de xxxxxxxx, no período de xx/xx/xxxx a xx/xx/xxxx</t>
    </r>
    <r>
      <rPr>
        <b/>
        <sz val="11"/>
        <rFont val="Arial"/>
        <family val="2"/>
      </rPr>
      <t>,  a importância de R$ xxxxx conforme descrito abaixo.</t>
    </r>
  </si>
  <si>
    <t>Valor Bruto (sem desconto de INSS)</t>
  </si>
  <si>
    <t>Valor Bruto (com desconto de INSS)</t>
  </si>
  <si>
    <t>X</t>
  </si>
  <si>
    <t>Valor Fixo 1</t>
  </si>
  <si>
    <t>SALÁRIO-BASE</t>
  </si>
  <si>
    <t>TAXA</t>
  </si>
  <si>
    <t>VALOR MÁXIMO PARA REEMBOLSO</t>
  </si>
  <si>
    <t>ESPECIFICAÇÃO</t>
  </si>
  <si>
    <t>Valor de Redução</t>
  </si>
  <si>
    <t>X10%</t>
  </si>
  <si>
    <t xml:space="preserve">  Valor do serviço prestado</t>
  </si>
  <si>
    <t>Alíquota</t>
  </si>
  <si>
    <t>Valor Fixo 2</t>
  </si>
  <si>
    <t>II. Reembolso   (10% de Até o salário-base)</t>
  </si>
  <si>
    <t>Y</t>
  </si>
  <si>
    <t>VALOR JÁ REEMBOLSADO NO MÊS</t>
  </si>
  <si>
    <t>S A L D O</t>
  </si>
  <si>
    <t xml:space="preserve">Soma </t>
  </si>
  <si>
    <t>CARRETEIRO (CÁLCULO DO VALOR DO REEMBOLSO)</t>
  </si>
  <si>
    <t>DESCONTOS PRESTADOR</t>
  </si>
  <si>
    <t>Aplicar 10% sobre o valor da mão-de-obra (11,71% do frete).</t>
  </si>
  <si>
    <t>III. IRRF</t>
  </si>
  <si>
    <t xml:space="preserve">O resultado corresponderá ao REEMBOLSO,
 Respeitado como limite máximo o valor registrado no campo SALDO.
</t>
  </si>
  <si>
    <t>IV. INSS11%</t>
  </si>
  <si>
    <t>NÚMERO DE INSCRIÇÃO</t>
  </si>
  <si>
    <t>NO INSS-PIS/PASEP:</t>
  </si>
  <si>
    <t xml:space="preserve">V. ------
</t>
  </si>
  <si>
    <t xml:space="preserve">NO CPF: </t>
  </si>
  <si>
    <t>Valor Líquido</t>
  </si>
  <si>
    <t>DOCUMENTO DE IDENTIDADE</t>
  </si>
  <si>
    <t>ASSINATURA</t>
  </si>
  <si>
    <t>NÚMERO</t>
  </si>
  <si>
    <t>ÓRGÃO EMISSOR</t>
  </si>
  <si>
    <t>DATA</t>
  </si>
  <si>
    <t>LOCALIDADE</t>
  </si>
  <si>
    <t>Seropédica, RJ.</t>
  </si>
  <si>
    <t>NOME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</si>
</sst>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$-416]\ * #,##0.00_-;\-[$R$-416]\ * #,##0.00_-;_-[$R$-416]\ * &quot;-&quot;??_-;_-@_-"/>
    <numFmt numFmtId="165" formatCode="&quot;R$ &quot;#,##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1"/>
      <color indexed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Border="1"/>
    <xf numFmtId="2" fontId="8" fillId="0" borderId="0" xfId="0" applyNumberFormat="1" applyFont="1"/>
    <xf numFmtId="0" fontId="9" fillId="0" borderId="1" xfId="0" applyFont="1" applyBorder="1" applyAlignment="1">
      <alignment horizontal="center" vertical="top"/>
    </xf>
    <xf numFmtId="165" fontId="8" fillId="0" borderId="0" xfId="0" applyNumberFormat="1" applyFont="1"/>
    <xf numFmtId="0" fontId="14" fillId="0" borderId="2" xfId="0" applyFont="1" applyBorder="1"/>
    <xf numFmtId="4" fontId="8" fillId="0" borderId="0" xfId="0" applyNumberFormat="1" applyFont="1"/>
    <xf numFmtId="10" fontId="0" fillId="0" borderId="0" xfId="1" applyNumberFormat="1" applyFont="1" applyAlignment="1">
      <alignment vertic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 vertical="top" wrapText="1"/>
    </xf>
    <xf numFmtId="14" fontId="0" fillId="0" borderId="1" xfId="0" quotePrefix="1" applyNumberFormat="1" applyBorder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165" fontId="11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5" fontId="1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7BF79-9698-41F2-B735-E8A3A1507C2E}">
  <dimension ref="A1:V30"/>
  <sheetViews>
    <sheetView tabSelected="1" workbookViewId="0">
      <selection activeCell="D29" sqref="D29:I30"/>
    </sheetView>
  </sheetViews>
  <sheetFormatPr defaultRowHeight="15"/>
  <cols>
    <col min="1" max="1" width="11.7109375" bestFit="1" customWidth="1"/>
    <col min="2" max="2" width="14" customWidth="1"/>
    <col min="3" max="3" width="25.140625" bestFit="1" customWidth="1"/>
    <col min="8" max="8" width="11" bestFit="1" customWidth="1"/>
    <col min="9" max="9" width="10.85546875" bestFit="1" customWidth="1"/>
    <col min="11" max="11" width="11" bestFit="1" customWidth="1"/>
    <col min="12" max="12" width="12.5703125" bestFit="1" customWidth="1"/>
    <col min="13" max="13" width="12" bestFit="1" customWidth="1"/>
    <col min="19" max="20" width="0" hidden="1" customWidth="1"/>
    <col min="21" max="21" width="31.85546875" style="16" hidden="1" customWidth="1"/>
    <col min="22" max="22" width="12.140625" style="16" hidden="1" customWidth="1"/>
    <col min="23" max="24" width="0" hidden="1" customWidth="1"/>
    <col min="257" max="257" width="11.7109375" bestFit="1" customWidth="1"/>
    <col min="258" max="258" width="14" customWidth="1"/>
    <col min="259" max="259" width="25.140625" bestFit="1" customWidth="1"/>
    <col min="264" max="264" width="11" bestFit="1" customWidth="1"/>
    <col min="265" max="265" width="10.85546875" bestFit="1" customWidth="1"/>
    <col min="267" max="267" width="11" bestFit="1" customWidth="1"/>
    <col min="268" max="268" width="12.5703125" bestFit="1" customWidth="1"/>
    <col min="269" max="269" width="12" bestFit="1" customWidth="1"/>
    <col min="277" max="277" width="31.85546875" bestFit="1" customWidth="1"/>
    <col min="278" max="278" width="12.140625" bestFit="1" customWidth="1"/>
    <col min="513" max="513" width="11.7109375" bestFit="1" customWidth="1"/>
    <col min="514" max="514" width="14" customWidth="1"/>
    <col min="515" max="515" width="25.140625" bestFit="1" customWidth="1"/>
    <col min="520" max="520" width="11" bestFit="1" customWidth="1"/>
    <col min="521" max="521" width="10.85546875" bestFit="1" customWidth="1"/>
    <col min="523" max="523" width="11" bestFit="1" customWidth="1"/>
    <col min="524" max="524" width="12.5703125" bestFit="1" customWidth="1"/>
    <col min="525" max="525" width="12" bestFit="1" customWidth="1"/>
    <col min="533" max="533" width="31.85546875" bestFit="1" customWidth="1"/>
    <col min="534" max="534" width="12.140625" bestFit="1" customWidth="1"/>
    <col min="769" max="769" width="11.7109375" bestFit="1" customWidth="1"/>
    <col min="770" max="770" width="14" customWidth="1"/>
    <col min="771" max="771" width="25.140625" bestFit="1" customWidth="1"/>
    <col min="776" max="776" width="11" bestFit="1" customWidth="1"/>
    <col min="777" max="777" width="10.85546875" bestFit="1" customWidth="1"/>
    <col min="779" max="779" width="11" bestFit="1" customWidth="1"/>
    <col min="780" max="780" width="12.5703125" bestFit="1" customWidth="1"/>
    <col min="781" max="781" width="12" bestFit="1" customWidth="1"/>
    <col min="789" max="789" width="31.85546875" bestFit="1" customWidth="1"/>
    <col min="790" max="790" width="12.140625" bestFit="1" customWidth="1"/>
    <col min="1025" max="1025" width="11.7109375" bestFit="1" customWidth="1"/>
    <col min="1026" max="1026" width="14" customWidth="1"/>
    <col min="1027" max="1027" width="25.140625" bestFit="1" customWidth="1"/>
    <col min="1032" max="1032" width="11" bestFit="1" customWidth="1"/>
    <col min="1033" max="1033" width="10.85546875" bestFit="1" customWidth="1"/>
    <col min="1035" max="1035" width="11" bestFit="1" customWidth="1"/>
    <col min="1036" max="1036" width="12.5703125" bestFit="1" customWidth="1"/>
    <col min="1037" max="1037" width="12" bestFit="1" customWidth="1"/>
    <col min="1045" max="1045" width="31.85546875" bestFit="1" customWidth="1"/>
    <col min="1046" max="1046" width="12.140625" bestFit="1" customWidth="1"/>
    <col min="1281" max="1281" width="11.7109375" bestFit="1" customWidth="1"/>
    <col min="1282" max="1282" width="14" customWidth="1"/>
    <col min="1283" max="1283" width="25.140625" bestFit="1" customWidth="1"/>
    <col min="1288" max="1288" width="11" bestFit="1" customWidth="1"/>
    <col min="1289" max="1289" width="10.85546875" bestFit="1" customWidth="1"/>
    <col min="1291" max="1291" width="11" bestFit="1" customWidth="1"/>
    <col min="1292" max="1292" width="12.5703125" bestFit="1" customWidth="1"/>
    <col min="1293" max="1293" width="12" bestFit="1" customWidth="1"/>
    <col min="1301" max="1301" width="31.85546875" bestFit="1" customWidth="1"/>
    <col min="1302" max="1302" width="12.140625" bestFit="1" customWidth="1"/>
    <col min="1537" max="1537" width="11.7109375" bestFit="1" customWidth="1"/>
    <col min="1538" max="1538" width="14" customWidth="1"/>
    <col min="1539" max="1539" width="25.140625" bestFit="1" customWidth="1"/>
    <col min="1544" max="1544" width="11" bestFit="1" customWidth="1"/>
    <col min="1545" max="1545" width="10.85546875" bestFit="1" customWidth="1"/>
    <col min="1547" max="1547" width="11" bestFit="1" customWidth="1"/>
    <col min="1548" max="1548" width="12.5703125" bestFit="1" customWidth="1"/>
    <col min="1549" max="1549" width="12" bestFit="1" customWidth="1"/>
    <col min="1557" max="1557" width="31.85546875" bestFit="1" customWidth="1"/>
    <col min="1558" max="1558" width="12.140625" bestFit="1" customWidth="1"/>
    <col min="1793" max="1793" width="11.7109375" bestFit="1" customWidth="1"/>
    <col min="1794" max="1794" width="14" customWidth="1"/>
    <col min="1795" max="1795" width="25.140625" bestFit="1" customWidth="1"/>
    <col min="1800" max="1800" width="11" bestFit="1" customWidth="1"/>
    <col min="1801" max="1801" width="10.85546875" bestFit="1" customWidth="1"/>
    <col min="1803" max="1803" width="11" bestFit="1" customWidth="1"/>
    <col min="1804" max="1804" width="12.5703125" bestFit="1" customWidth="1"/>
    <col min="1805" max="1805" width="12" bestFit="1" customWidth="1"/>
    <col min="1813" max="1813" width="31.85546875" bestFit="1" customWidth="1"/>
    <col min="1814" max="1814" width="12.140625" bestFit="1" customWidth="1"/>
    <col min="2049" max="2049" width="11.7109375" bestFit="1" customWidth="1"/>
    <col min="2050" max="2050" width="14" customWidth="1"/>
    <col min="2051" max="2051" width="25.140625" bestFit="1" customWidth="1"/>
    <col min="2056" max="2056" width="11" bestFit="1" customWidth="1"/>
    <col min="2057" max="2057" width="10.85546875" bestFit="1" customWidth="1"/>
    <col min="2059" max="2059" width="11" bestFit="1" customWidth="1"/>
    <col min="2060" max="2060" width="12.5703125" bestFit="1" customWidth="1"/>
    <col min="2061" max="2061" width="12" bestFit="1" customWidth="1"/>
    <col min="2069" max="2069" width="31.85546875" bestFit="1" customWidth="1"/>
    <col min="2070" max="2070" width="12.140625" bestFit="1" customWidth="1"/>
    <col min="2305" max="2305" width="11.7109375" bestFit="1" customWidth="1"/>
    <col min="2306" max="2306" width="14" customWidth="1"/>
    <col min="2307" max="2307" width="25.140625" bestFit="1" customWidth="1"/>
    <col min="2312" max="2312" width="11" bestFit="1" customWidth="1"/>
    <col min="2313" max="2313" width="10.85546875" bestFit="1" customWidth="1"/>
    <col min="2315" max="2315" width="11" bestFit="1" customWidth="1"/>
    <col min="2316" max="2316" width="12.5703125" bestFit="1" customWidth="1"/>
    <col min="2317" max="2317" width="12" bestFit="1" customWidth="1"/>
    <col min="2325" max="2325" width="31.85546875" bestFit="1" customWidth="1"/>
    <col min="2326" max="2326" width="12.140625" bestFit="1" customWidth="1"/>
    <col min="2561" max="2561" width="11.7109375" bestFit="1" customWidth="1"/>
    <col min="2562" max="2562" width="14" customWidth="1"/>
    <col min="2563" max="2563" width="25.140625" bestFit="1" customWidth="1"/>
    <col min="2568" max="2568" width="11" bestFit="1" customWidth="1"/>
    <col min="2569" max="2569" width="10.85546875" bestFit="1" customWidth="1"/>
    <col min="2571" max="2571" width="11" bestFit="1" customWidth="1"/>
    <col min="2572" max="2572" width="12.5703125" bestFit="1" customWidth="1"/>
    <col min="2573" max="2573" width="12" bestFit="1" customWidth="1"/>
    <col min="2581" max="2581" width="31.85546875" bestFit="1" customWidth="1"/>
    <col min="2582" max="2582" width="12.140625" bestFit="1" customWidth="1"/>
    <col min="2817" max="2817" width="11.7109375" bestFit="1" customWidth="1"/>
    <col min="2818" max="2818" width="14" customWidth="1"/>
    <col min="2819" max="2819" width="25.140625" bestFit="1" customWidth="1"/>
    <col min="2824" max="2824" width="11" bestFit="1" customWidth="1"/>
    <col min="2825" max="2825" width="10.85546875" bestFit="1" customWidth="1"/>
    <col min="2827" max="2827" width="11" bestFit="1" customWidth="1"/>
    <col min="2828" max="2828" width="12.5703125" bestFit="1" customWidth="1"/>
    <col min="2829" max="2829" width="12" bestFit="1" customWidth="1"/>
    <col min="2837" max="2837" width="31.85546875" bestFit="1" customWidth="1"/>
    <col min="2838" max="2838" width="12.140625" bestFit="1" customWidth="1"/>
    <col min="3073" max="3073" width="11.7109375" bestFit="1" customWidth="1"/>
    <col min="3074" max="3074" width="14" customWidth="1"/>
    <col min="3075" max="3075" width="25.140625" bestFit="1" customWidth="1"/>
    <col min="3080" max="3080" width="11" bestFit="1" customWidth="1"/>
    <col min="3081" max="3081" width="10.85546875" bestFit="1" customWidth="1"/>
    <col min="3083" max="3083" width="11" bestFit="1" customWidth="1"/>
    <col min="3084" max="3084" width="12.5703125" bestFit="1" customWidth="1"/>
    <col min="3085" max="3085" width="12" bestFit="1" customWidth="1"/>
    <col min="3093" max="3093" width="31.85546875" bestFit="1" customWidth="1"/>
    <col min="3094" max="3094" width="12.140625" bestFit="1" customWidth="1"/>
    <col min="3329" max="3329" width="11.7109375" bestFit="1" customWidth="1"/>
    <col min="3330" max="3330" width="14" customWidth="1"/>
    <col min="3331" max="3331" width="25.140625" bestFit="1" customWidth="1"/>
    <col min="3336" max="3336" width="11" bestFit="1" customWidth="1"/>
    <col min="3337" max="3337" width="10.85546875" bestFit="1" customWidth="1"/>
    <col min="3339" max="3339" width="11" bestFit="1" customWidth="1"/>
    <col min="3340" max="3340" width="12.5703125" bestFit="1" customWidth="1"/>
    <col min="3341" max="3341" width="12" bestFit="1" customWidth="1"/>
    <col min="3349" max="3349" width="31.85546875" bestFit="1" customWidth="1"/>
    <col min="3350" max="3350" width="12.140625" bestFit="1" customWidth="1"/>
    <col min="3585" max="3585" width="11.7109375" bestFit="1" customWidth="1"/>
    <col min="3586" max="3586" width="14" customWidth="1"/>
    <col min="3587" max="3587" width="25.140625" bestFit="1" customWidth="1"/>
    <col min="3592" max="3592" width="11" bestFit="1" customWidth="1"/>
    <col min="3593" max="3593" width="10.85546875" bestFit="1" customWidth="1"/>
    <col min="3595" max="3595" width="11" bestFit="1" customWidth="1"/>
    <col min="3596" max="3596" width="12.5703125" bestFit="1" customWidth="1"/>
    <col min="3597" max="3597" width="12" bestFit="1" customWidth="1"/>
    <col min="3605" max="3605" width="31.85546875" bestFit="1" customWidth="1"/>
    <col min="3606" max="3606" width="12.140625" bestFit="1" customWidth="1"/>
    <col min="3841" max="3841" width="11.7109375" bestFit="1" customWidth="1"/>
    <col min="3842" max="3842" width="14" customWidth="1"/>
    <col min="3843" max="3843" width="25.140625" bestFit="1" customWidth="1"/>
    <col min="3848" max="3848" width="11" bestFit="1" customWidth="1"/>
    <col min="3849" max="3849" width="10.85546875" bestFit="1" customWidth="1"/>
    <col min="3851" max="3851" width="11" bestFit="1" customWidth="1"/>
    <col min="3852" max="3852" width="12.5703125" bestFit="1" customWidth="1"/>
    <col min="3853" max="3853" width="12" bestFit="1" customWidth="1"/>
    <col min="3861" max="3861" width="31.85546875" bestFit="1" customWidth="1"/>
    <col min="3862" max="3862" width="12.140625" bestFit="1" customWidth="1"/>
    <col min="4097" max="4097" width="11.7109375" bestFit="1" customWidth="1"/>
    <col min="4098" max="4098" width="14" customWidth="1"/>
    <col min="4099" max="4099" width="25.140625" bestFit="1" customWidth="1"/>
    <col min="4104" max="4104" width="11" bestFit="1" customWidth="1"/>
    <col min="4105" max="4105" width="10.85546875" bestFit="1" customWidth="1"/>
    <col min="4107" max="4107" width="11" bestFit="1" customWidth="1"/>
    <col min="4108" max="4108" width="12.5703125" bestFit="1" customWidth="1"/>
    <col min="4109" max="4109" width="12" bestFit="1" customWidth="1"/>
    <col min="4117" max="4117" width="31.85546875" bestFit="1" customWidth="1"/>
    <col min="4118" max="4118" width="12.140625" bestFit="1" customWidth="1"/>
    <col min="4353" max="4353" width="11.7109375" bestFit="1" customWidth="1"/>
    <col min="4354" max="4354" width="14" customWidth="1"/>
    <col min="4355" max="4355" width="25.140625" bestFit="1" customWidth="1"/>
    <col min="4360" max="4360" width="11" bestFit="1" customWidth="1"/>
    <col min="4361" max="4361" width="10.85546875" bestFit="1" customWidth="1"/>
    <col min="4363" max="4363" width="11" bestFit="1" customWidth="1"/>
    <col min="4364" max="4364" width="12.5703125" bestFit="1" customWidth="1"/>
    <col min="4365" max="4365" width="12" bestFit="1" customWidth="1"/>
    <col min="4373" max="4373" width="31.85546875" bestFit="1" customWidth="1"/>
    <col min="4374" max="4374" width="12.140625" bestFit="1" customWidth="1"/>
    <col min="4609" max="4609" width="11.7109375" bestFit="1" customWidth="1"/>
    <col min="4610" max="4610" width="14" customWidth="1"/>
    <col min="4611" max="4611" width="25.140625" bestFit="1" customWidth="1"/>
    <col min="4616" max="4616" width="11" bestFit="1" customWidth="1"/>
    <col min="4617" max="4617" width="10.85546875" bestFit="1" customWidth="1"/>
    <col min="4619" max="4619" width="11" bestFit="1" customWidth="1"/>
    <col min="4620" max="4620" width="12.5703125" bestFit="1" customWidth="1"/>
    <col min="4621" max="4621" width="12" bestFit="1" customWidth="1"/>
    <col min="4629" max="4629" width="31.85546875" bestFit="1" customWidth="1"/>
    <col min="4630" max="4630" width="12.140625" bestFit="1" customWidth="1"/>
    <col min="4865" max="4865" width="11.7109375" bestFit="1" customWidth="1"/>
    <col min="4866" max="4866" width="14" customWidth="1"/>
    <col min="4867" max="4867" width="25.140625" bestFit="1" customWidth="1"/>
    <col min="4872" max="4872" width="11" bestFit="1" customWidth="1"/>
    <col min="4873" max="4873" width="10.85546875" bestFit="1" customWidth="1"/>
    <col min="4875" max="4875" width="11" bestFit="1" customWidth="1"/>
    <col min="4876" max="4876" width="12.5703125" bestFit="1" customWidth="1"/>
    <col min="4877" max="4877" width="12" bestFit="1" customWidth="1"/>
    <col min="4885" max="4885" width="31.85546875" bestFit="1" customWidth="1"/>
    <col min="4886" max="4886" width="12.140625" bestFit="1" customWidth="1"/>
    <col min="5121" max="5121" width="11.7109375" bestFit="1" customWidth="1"/>
    <col min="5122" max="5122" width="14" customWidth="1"/>
    <col min="5123" max="5123" width="25.140625" bestFit="1" customWidth="1"/>
    <col min="5128" max="5128" width="11" bestFit="1" customWidth="1"/>
    <col min="5129" max="5129" width="10.85546875" bestFit="1" customWidth="1"/>
    <col min="5131" max="5131" width="11" bestFit="1" customWidth="1"/>
    <col min="5132" max="5132" width="12.5703125" bestFit="1" customWidth="1"/>
    <col min="5133" max="5133" width="12" bestFit="1" customWidth="1"/>
    <col min="5141" max="5141" width="31.85546875" bestFit="1" customWidth="1"/>
    <col min="5142" max="5142" width="12.140625" bestFit="1" customWidth="1"/>
    <col min="5377" max="5377" width="11.7109375" bestFit="1" customWidth="1"/>
    <col min="5378" max="5378" width="14" customWidth="1"/>
    <col min="5379" max="5379" width="25.140625" bestFit="1" customWidth="1"/>
    <col min="5384" max="5384" width="11" bestFit="1" customWidth="1"/>
    <col min="5385" max="5385" width="10.85546875" bestFit="1" customWidth="1"/>
    <col min="5387" max="5387" width="11" bestFit="1" customWidth="1"/>
    <col min="5388" max="5388" width="12.5703125" bestFit="1" customWidth="1"/>
    <col min="5389" max="5389" width="12" bestFit="1" customWidth="1"/>
    <col min="5397" max="5397" width="31.85546875" bestFit="1" customWidth="1"/>
    <col min="5398" max="5398" width="12.140625" bestFit="1" customWidth="1"/>
    <col min="5633" max="5633" width="11.7109375" bestFit="1" customWidth="1"/>
    <col min="5634" max="5634" width="14" customWidth="1"/>
    <col min="5635" max="5635" width="25.140625" bestFit="1" customWidth="1"/>
    <col min="5640" max="5640" width="11" bestFit="1" customWidth="1"/>
    <col min="5641" max="5641" width="10.85546875" bestFit="1" customWidth="1"/>
    <col min="5643" max="5643" width="11" bestFit="1" customWidth="1"/>
    <col min="5644" max="5644" width="12.5703125" bestFit="1" customWidth="1"/>
    <col min="5645" max="5645" width="12" bestFit="1" customWidth="1"/>
    <col min="5653" max="5653" width="31.85546875" bestFit="1" customWidth="1"/>
    <col min="5654" max="5654" width="12.140625" bestFit="1" customWidth="1"/>
    <col min="5889" max="5889" width="11.7109375" bestFit="1" customWidth="1"/>
    <col min="5890" max="5890" width="14" customWidth="1"/>
    <col min="5891" max="5891" width="25.140625" bestFit="1" customWidth="1"/>
    <col min="5896" max="5896" width="11" bestFit="1" customWidth="1"/>
    <col min="5897" max="5897" width="10.85546875" bestFit="1" customWidth="1"/>
    <col min="5899" max="5899" width="11" bestFit="1" customWidth="1"/>
    <col min="5900" max="5900" width="12.5703125" bestFit="1" customWidth="1"/>
    <col min="5901" max="5901" width="12" bestFit="1" customWidth="1"/>
    <col min="5909" max="5909" width="31.85546875" bestFit="1" customWidth="1"/>
    <col min="5910" max="5910" width="12.140625" bestFit="1" customWidth="1"/>
    <col min="6145" max="6145" width="11.7109375" bestFit="1" customWidth="1"/>
    <col min="6146" max="6146" width="14" customWidth="1"/>
    <col min="6147" max="6147" width="25.140625" bestFit="1" customWidth="1"/>
    <col min="6152" max="6152" width="11" bestFit="1" customWidth="1"/>
    <col min="6153" max="6153" width="10.85546875" bestFit="1" customWidth="1"/>
    <col min="6155" max="6155" width="11" bestFit="1" customWidth="1"/>
    <col min="6156" max="6156" width="12.5703125" bestFit="1" customWidth="1"/>
    <col min="6157" max="6157" width="12" bestFit="1" customWidth="1"/>
    <col min="6165" max="6165" width="31.85546875" bestFit="1" customWidth="1"/>
    <col min="6166" max="6166" width="12.140625" bestFit="1" customWidth="1"/>
    <col min="6401" max="6401" width="11.7109375" bestFit="1" customWidth="1"/>
    <col min="6402" max="6402" width="14" customWidth="1"/>
    <col min="6403" max="6403" width="25.140625" bestFit="1" customWidth="1"/>
    <col min="6408" max="6408" width="11" bestFit="1" customWidth="1"/>
    <col min="6409" max="6409" width="10.85546875" bestFit="1" customWidth="1"/>
    <col min="6411" max="6411" width="11" bestFit="1" customWidth="1"/>
    <col min="6412" max="6412" width="12.5703125" bestFit="1" customWidth="1"/>
    <col min="6413" max="6413" width="12" bestFit="1" customWidth="1"/>
    <col min="6421" max="6421" width="31.85546875" bestFit="1" customWidth="1"/>
    <col min="6422" max="6422" width="12.140625" bestFit="1" customWidth="1"/>
    <col min="6657" max="6657" width="11.7109375" bestFit="1" customWidth="1"/>
    <col min="6658" max="6658" width="14" customWidth="1"/>
    <col min="6659" max="6659" width="25.140625" bestFit="1" customWidth="1"/>
    <col min="6664" max="6664" width="11" bestFit="1" customWidth="1"/>
    <col min="6665" max="6665" width="10.85546875" bestFit="1" customWidth="1"/>
    <col min="6667" max="6667" width="11" bestFit="1" customWidth="1"/>
    <col min="6668" max="6668" width="12.5703125" bestFit="1" customWidth="1"/>
    <col min="6669" max="6669" width="12" bestFit="1" customWidth="1"/>
    <col min="6677" max="6677" width="31.85546875" bestFit="1" customWidth="1"/>
    <col min="6678" max="6678" width="12.140625" bestFit="1" customWidth="1"/>
    <col min="6913" max="6913" width="11.7109375" bestFit="1" customWidth="1"/>
    <col min="6914" max="6914" width="14" customWidth="1"/>
    <col min="6915" max="6915" width="25.140625" bestFit="1" customWidth="1"/>
    <col min="6920" max="6920" width="11" bestFit="1" customWidth="1"/>
    <col min="6921" max="6921" width="10.85546875" bestFit="1" customWidth="1"/>
    <col min="6923" max="6923" width="11" bestFit="1" customWidth="1"/>
    <col min="6924" max="6924" width="12.5703125" bestFit="1" customWidth="1"/>
    <col min="6925" max="6925" width="12" bestFit="1" customWidth="1"/>
    <col min="6933" max="6933" width="31.85546875" bestFit="1" customWidth="1"/>
    <col min="6934" max="6934" width="12.140625" bestFit="1" customWidth="1"/>
    <col min="7169" max="7169" width="11.7109375" bestFit="1" customWidth="1"/>
    <col min="7170" max="7170" width="14" customWidth="1"/>
    <col min="7171" max="7171" width="25.140625" bestFit="1" customWidth="1"/>
    <col min="7176" max="7176" width="11" bestFit="1" customWidth="1"/>
    <col min="7177" max="7177" width="10.85546875" bestFit="1" customWidth="1"/>
    <col min="7179" max="7179" width="11" bestFit="1" customWidth="1"/>
    <col min="7180" max="7180" width="12.5703125" bestFit="1" customWidth="1"/>
    <col min="7181" max="7181" width="12" bestFit="1" customWidth="1"/>
    <col min="7189" max="7189" width="31.85546875" bestFit="1" customWidth="1"/>
    <col min="7190" max="7190" width="12.140625" bestFit="1" customWidth="1"/>
    <col min="7425" max="7425" width="11.7109375" bestFit="1" customWidth="1"/>
    <col min="7426" max="7426" width="14" customWidth="1"/>
    <col min="7427" max="7427" width="25.140625" bestFit="1" customWidth="1"/>
    <col min="7432" max="7432" width="11" bestFit="1" customWidth="1"/>
    <col min="7433" max="7433" width="10.85546875" bestFit="1" customWidth="1"/>
    <col min="7435" max="7435" width="11" bestFit="1" customWidth="1"/>
    <col min="7436" max="7436" width="12.5703125" bestFit="1" customWidth="1"/>
    <col min="7437" max="7437" width="12" bestFit="1" customWidth="1"/>
    <col min="7445" max="7445" width="31.85546875" bestFit="1" customWidth="1"/>
    <col min="7446" max="7446" width="12.140625" bestFit="1" customWidth="1"/>
    <col min="7681" max="7681" width="11.7109375" bestFit="1" customWidth="1"/>
    <col min="7682" max="7682" width="14" customWidth="1"/>
    <col min="7683" max="7683" width="25.140625" bestFit="1" customWidth="1"/>
    <col min="7688" max="7688" width="11" bestFit="1" customWidth="1"/>
    <col min="7689" max="7689" width="10.85546875" bestFit="1" customWidth="1"/>
    <col min="7691" max="7691" width="11" bestFit="1" customWidth="1"/>
    <col min="7692" max="7692" width="12.5703125" bestFit="1" customWidth="1"/>
    <col min="7693" max="7693" width="12" bestFit="1" customWidth="1"/>
    <col min="7701" max="7701" width="31.85546875" bestFit="1" customWidth="1"/>
    <col min="7702" max="7702" width="12.140625" bestFit="1" customWidth="1"/>
    <col min="7937" max="7937" width="11.7109375" bestFit="1" customWidth="1"/>
    <col min="7938" max="7938" width="14" customWidth="1"/>
    <col min="7939" max="7939" width="25.140625" bestFit="1" customWidth="1"/>
    <col min="7944" max="7944" width="11" bestFit="1" customWidth="1"/>
    <col min="7945" max="7945" width="10.85546875" bestFit="1" customWidth="1"/>
    <col min="7947" max="7947" width="11" bestFit="1" customWidth="1"/>
    <col min="7948" max="7948" width="12.5703125" bestFit="1" customWidth="1"/>
    <col min="7949" max="7949" width="12" bestFit="1" customWidth="1"/>
    <col min="7957" max="7957" width="31.85546875" bestFit="1" customWidth="1"/>
    <col min="7958" max="7958" width="12.140625" bestFit="1" customWidth="1"/>
    <col min="8193" max="8193" width="11.7109375" bestFit="1" customWidth="1"/>
    <col min="8194" max="8194" width="14" customWidth="1"/>
    <col min="8195" max="8195" width="25.140625" bestFit="1" customWidth="1"/>
    <col min="8200" max="8200" width="11" bestFit="1" customWidth="1"/>
    <col min="8201" max="8201" width="10.85546875" bestFit="1" customWidth="1"/>
    <col min="8203" max="8203" width="11" bestFit="1" customWidth="1"/>
    <col min="8204" max="8204" width="12.5703125" bestFit="1" customWidth="1"/>
    <col min="8205" max="8205" width="12" bestFit="1" customWidth="1"/>
    <col min="8213" max="8213" width="31.85546875" bestFit="1" customWidth="1"/>
    <col min="8214" max="8214" width="12.140625" bestFit="1" customWidth="1"/>
    <col min="8449" max="8449" width="11.7109375" bestFit="1" customWidth="1"/>
    <col min="8450" max="8450" width="14" customWidth="1"/>
    <col min="8451" max="8451" width="25.140625" bestFit="1" customWidth="1"/>
    <col min="8456" max="8456" width="11" bestFit="1" customWidth="1"/>
    <col min="8457" max="8457" width="10.85546875" bestFit="1" customWidth="1"/>
    <col min="8459" max="8459" width="11" bestFit="1" customWidth="1"/>
    <col min="8460" max="8460" width="12.5703125" bestFit="1" customWidth="1"/>
    <col min="8461" max="8461" width="12" bestFit="1" customWidth="1"/>
    <col min="8469" max="8469" width="31.85546875" bestFit="1" customWidth="1"/>
    <col min="8470" max="8470" width="12.140625" bestFit="1" customWidth="1"/>
    <col min="8705" max="8705" width="11.7109375" bestFit="1" customWidth="1"/>
    <col min="8706" max="8706" width="14" customWidth="1"/>
    <col min="8707" max="8707" width="25.140625" bestFit="1" customWidth="1"/>
    <col min="8712" max="8712" width="11" bestFit="1" customWidth="1"/>
    <col min="8713" max="8713" width="10.85546875" bestFit="1" customWidth="1"/>
    <col min="8715" max="8715" width="11" bestFit="1" customWidth="1"/>
    <col min="8716" max="8716" width="12.5703125" bestFit="1" customWidth="1"/>
    <col min="8717" max="8717" width="12" bestFit="1" customWidth="1"/>
    <col min="8725" max="8725" width="31.85546875" bestFit="1" customWidth="1"/>
    <col min="8726" max="8726" width="12.140625" bestFit="1" customWidth="1"/>
    <col min="8961" max="8961" width="11.7109375" bestFit="1" customWidth="1"/>
    <col min="8962" max="8962" width="14" customWidth="1"/>
    <col min="8963" max="8963" width="25.140625" bestFit="1" customWidth="1"/>
    <col min="8968" max="8968" width="11" bestFit="1" customWidth="1"/>
    <col min="8969" max="8969" width="10.85546875" bestFit="1" customWidth="1"/>
    <col min="8971" max="8971" width="11" bestFit="1" customWidth="1"/>
    <col min="8972" max="8972" width="12.5703125" bestFit="1" customWidth="1"/>
    <col min="8973" max="8973" width="12" bestFit="1" customWidth="1"/>
    <col min="8981" max="8981" width="31.85546875" bestFit="1" customWidth="1"/>
    <col min="8982" max="8982" width="12.140625" bestFit="1" customWidth="1"/>
    <col min="9217" max="9217" width="11.7109375" bestFit="1" customWidth="1"/>
    <col min="9218" max="9218" width="14" customWidth="1"/>
    <col min="9219" max="9219" width="25.140625" bestFit="1" customWidth="1"/>
    <col min="9224" max="9224" width="11" bestFit="1" customWidth="1"/>
    <col min="9225" max="9225" width="10.85546875" bestFit="1" customWidth="1"/>
    <col min="9227" max="9227" width="11" bestFit="1" customWidth="1"/>
    <col min="9228" max="9228" width="12.5703125" bestFit="1" customWidth="1"/>
    <col min="9229" max="9229" width="12" bestFit="1" customWidth="1"/>
    <col min="9237" max="9237" width="31.85546875" bestFit="1" customWidth="1"/>
    <col min="9238" max="9238" width="12.140625" bestFit="1" customWidth="1"/>
    <col min="9473" max="9473" width="11.7109375" bestFit="1" customWidth="1"/>
    <col min="9474" max="9474" width="14" customWidth="1"/>
    <col min="9475" max="9475" width="25.140625" bestFit="1" customWidth="1"/>
    <col min="9480" max="9480" width="11" bestFit="1" customWidth="1"/>
    <col min="9481" max="9481" width="10.85546875" bestFit="1" customWidth="1"/>
    <col min="9483" max="9483" width="11" bestFit="1" customWidth="1"/>
    <col min="9484" max="9484" width="12.5703125" bestFit="1" customWidth="1"/>
    <col min="9485" max="9485" width="12" bestFit="1" customWidth="1"/>
    <col min="9493" max="9493" width="31.85546875" bestFit="1" customWidth="1"/>
    <col min="9494" max="9494" width="12.140625" bestFit="1" customWidth="1"/>
    <col min="9729" max="9729" width="11.7109375" bestFit="1" customWidth="1"/>
    <col min="9730" max="9730" width="14" customWidth="1"/>
    <col min="9731" max="9731" width="25.140625" bestFit="1" customWidth="1"/>
    <col min="9736" max="9736" width="11" bestFit="1" customWidth="1"/>
    <col min="9737" max="9737" width="10.85546875" bestFit="1" customWidth="1"/>
    <col min="9739" max="9739" width="11" bestFit="1" customWidth="1"/>
    <col min="9740" max="9740" width="12.5703125" bestFit="1" customWidth="1"/>
    <col min="9741" max="9741" width="12" bestFit="1" customWidth="1"/>
    <col min="9749" max="9749" width="31.85546875" bestFit="1" customWidth="1"/>
    <col min="9750" max="9750" width="12.140625" bestFit="1" customWidth="1"/>
    <col min="9985" max="9985" width="11.7109375" bestFit="1" customWidth="1"/>
    <col min="9986" max="9986" width="14" customWidth="1"/>
    <col min="9987" max="9987" width="25.140625" bestFit="1" customWidth="1"/>
    <col min="9992" max="9992" width="11" bestFit="1" customWidth="1"/>
    <col min="9993" max="9993" width="10.85546875" bestFit="1" customWidth="1"/>
    <col min="9995" max="9995" width="11" bestFit="1" customWidth="1"/>
    <col min="9996" max="9996" width="12.5703125" bestFit="1" customWidth="1"/>
    <col min="9997" max="9997" width="12" bestFit="1" customWidth="1"/>
    <col min="10005" max="10005" width="31.85546875" bestFit="1" customWidth="1"/>
    <col min="10006" max="10006" width="12.140625" bestFit="1" customWidth="1"/>
    <col min="10241" max="10241" width="11.7109375" bestFit="1" customWidth="1"/>
    <col min="10242" max="10242" width="14" customWidth="1"/>
    <col min="10243" max="10243" width="25.140625" bestFit="1" customWidth="1"/>
    <col min="10248" max="10248" width="11" bestFit="1" customWidth="1"/>
    <col min="10249" max="10249" width="10.85546875" bestFit="1" customWidth="1"/>
    <col min="10251" max="10251" width="11" bestFit="1" customWidth="1"/>
    <col min="10252" max="10252" width="12.5703125" bestFit="1" customWidth="1"/>
    <col min="10253" max="10253" width="12" bestFit="1" customWidth="1"/>
    <col min="10261" max="10261" width="31.85546875" bestFit="1" customWidth="1"/>
    <col min="10262" max="10262" width="12.140625" bestFit="1" customWidth="1"/>
    <col min="10497" max="10497" width="11.7109375" bestFit="1" customWidth="1"/>
    <col min="10498" max="10498" width="14" customWidth="1"/>
    <col min="10499" max="10499" width="25.140625" bestFit="1" customWidth="1"/>
    <col min="10504" max="10504" width="11" bestFit="1" customWidth="1"/>
    <col min="10505" max="10505" width="10.85546875" bestFit="1" customWidth="1"/>
    <col min="10507" max="10507" width="11" bestFit="1" customWidth="1"/>
    <col min="10508" max="10508" width="12.5703125" bestFit="1" customWidth="1"/>
    <col min="10509" max="10509" width="12" bestFit="1" customWidth="1"/>
    <col min="10517" max="10517" width="31.85546875" bestFit="1" customWidth="1"/>
    <col min="10518" max="10518" width="12.140625" bestFit="1" customWidth="1"/>
    <col min="10753" max="10753" width="11.7109375" bestFit="1" customWidth="1"/>
    <col min="10754" max="10754" width="14" customWidth="1"/>
    <col min="10755" max="10755" width="25.140625" bestFit="1" customWidth="1"/>
    <col min="10760" max="10760" width="11" bestFit="1" customWidth="1"/>
    <col min="10761" max="10761" width="10.85546875" bestFit="1" customWidth="1"/>
    <col min="10763" max="10763" width="11" bestFit="1" customWidth="1"/>
    <col min="10764" max="10764" width="12.5703125" bestFit="1" customWidth="1"/>
    <col min="10765" max="10765" width="12" bestFit="1" customWidth="1"/>
    <col min="10773" max="10773" width="31.85546875" bestFit="1" customWidth="1"/>
    <col min="10774" max="10774" width="12.140625" bestFit="1" customWidth="1"/>
    <col min="11009" max="11009" width="11.7109375" bestFit="1" customWidth="1"/>
    <col min="11010" max="11010" width="14" customWidth="1"/>
    <col min="11011" max="11011" width="25.140625" bestFit="1" customWidth="1"/>
    <col min="11016" max="11016" width="11" bestFit="1" customWidth="1"/>
    <col min="11017" max="11017" width="10.85546875" bestFit="1" customWidth="1"/>
    <col min="11019" max="11019" width="11" bestFit="1" customWidth="1"/>
    <col min="11020" max="11020" width="12.5703125" bestFit="1" customWidth="1"/>
    <col min="11021" max="11021" width="12" bestFit="1" customWidth="1"/>
    <col min="11029" max="11029" width="31.85546875" bestFit="1" customWidth="1"/>
    <col min="11030" max="11030" width="12.140625" bestFit="1" customWidth="1"/>
    <col min="11265" max="11265" width="11.7109375" bestFit="1" customWidth="1"/>
    <col min="11266" max="11266" width="14" customWidth="1"/>
    <col min="11267" max="11267" width="25.140625" bestFit="1" customWidth="1"/>
    <col min="11272" max="11272" width="11" bestFit="1" customWidth="1"/>
    <col min="11273" max="11273" width="10.85546875" bestFit="1" customWidth="1"/>
    <col min="11275" max="11275" width="11" bestFit="1" customWidth="1"/>
    <col min="11276" max="11276" width="12.5703125" bestFit="1" customWidth="1"/>
    <col min="11277" max="11277" width="12" bestFit="1" customWidth="1"/>
    <col min="11285" max="11285" width="31.85546875" bestFit="1" customWidth="1"/>
    <col min="11286" max="11286" width="12.140625" bestFit="1" customWidth="1"/>
    <col min="11521" max="11521" width="11.7109375" bestFit="1" customWidth="1"/>
    <col min="11522" max="11522" width="14" customWidth="1"/>
    <col min="11523" max="11523" width="25.140625" bestFit="1" customWidth="1"/>
    <col min="11528" max="11528" width="11" bestFit="1" customWidth="1"/>
    <col min="11529" max="11529" width="10.85546875" bestFit="1" customWidth="1"/>
    <col min="11531" max="11531" width="11" bestFit="1" customWidth="1"/>
    <col min="11532" max="11532" width="12.5703125" bestFit="1" customWidth="1"/>
    <col min="11533" max="11533" width="12" bestFit="1" customWidth="1"/>
    <col min="11541" max="11541" width="31.85546875" bestFit="1" customWidth="1"/>
    <col min="11542" max="11542" width="12.140625" bestFit="1" customWidth="1"/>
    <col min="11777" max="11777" width="11.7109375" bestFit="1" customWidth="1"/>
    <col min="11778" max="11778" width="14" customWidth="1"/>
    <col min="11779" max="11779" width="25.140625" bestFit="1" customWidth="1"/>
    <col min="11784" max="11784" width="11" bestFit="1" customWidth="1"/>
    <col min="11785" max="11785" width="10.85546875" bestFit="1" customWidth="1"/>
    <col min="11787" max="11787" width="11" bestFit="1" customWidth="1"/>
    <col min="11788" max="11788" width="12.5703125" bestFit="1" customWidth="1"/>
    <col min="11789" max="11789" width="12" bestFit="1" customWidth="1"/>
    <col min="11797" max="11797" width="31.85546875" bestFit="1" customWidth="1"/>
    <col min="11798" max="11798" width="12.140625" bestFit="1" customWidth="1"/>
    <col min="12033" max="12033" width="11.7109375" bestFit="1" customWidth="1"/>
    <col min="12034" max="12034" width="14" customWidth="1"/>
    <col min="12035" max="12035" width="25.140625" bestFit="1" customWidth="1"/>
    <col min="12040" max="12040" width="11" bestFit="1" customWidth="1"/>
    <col min="12041" max="12041" width="10.85546875" bestFit="1" customWidth="1"/>
    <col min="12043" max="12043" width="11" bestFit="1" customWidth="1"/>
    <col min="12044" max="12044" width="12.5703125" bestFit="1" customWidth="1"/>
    <col min="12045" max="12045" width="12" bestFit="1" customWidth="1"/>
    <col min="12053" max="12053" width="31.85546875" bestFit="1" customWidth="1"/>
    <col min="12054" max="12054" width="12.140625" bestFit="1" customWidth="1"/>
    <col min="12289" max="12289" width="11.7109375" bestFit="1" customWidth="1"/>
    <col min="12290" max="12290" width="14" customWidth="1"/>
    <col min="12291" max="12291" width="25.140625" bestFit="1" customWidth="1"/>
    <col min="12296" max="12296" width="11" bestFit="1" customWidth="1"/>
    <col min="12297" max="12297" width="10.85546875" bestFit="1" customWidth="1"/>
    <col min="12299" max="12299" width="11" bestFit="1" customWidth="1"/>
    <col min="12300" max="12300" width="12.5703125" bestFit="1" customWidth="1"/>
    <col min="12301" max="12301" width="12" bestFit="1" customWidth="1"/>
    <col min="12309" max="12309" width="31.85546875" bestFit="1" customWidth="1"/>
    <col min="12310" max="12310" width="12.140625" bestFit="1" customWidth="1"/>
    <col min="12545" max="12545" width="11.7109375" bestFit="1" customWidth="1"/>
    <col min="12546" max="12546" width="14" customWidth="1"/>
    <col min="12547" max="12547" width="25.140625" bestFit="1" customWidth="1"/>
    <col min="12552" max="12552" width="11" bestFit="1" customWidth="1"/>
    <col min="12553" max="12553" width="10.85546875" bestFit="1" customWidth="1"/>
    <col min="12555" max="12555" width="11" bestFit="1" customWidth="1"/>
    <col min="12556" max="12556" width="12.5703125" bestFit="1" customWidth="1"/>
    <col min="12557" max="12557" width="12" bestFit="1" customWidth="1"/>
    <col min="12565" max="12565" width="31.85546875" bestFit="1" customWidth="1"/>
    <col min="12566" max="12566" width="12.140625" bestFit="1" customWidth="1"/>
    <col min="12801" max="12801" width="11.7109375" bestFit="1" customWidth="1"/>
    <col min="12802" max="12802" width="14" customWidth="1"/>
    <col min="12803" max="12803" width="25.140625" bestFit="1" customWidth="1"/>
    <col min="12808" max="12808" width="11" bestFit="1" customWidth="1"/>
    <col min="12809" max="12809" width="10.85546875" bestFit="1" customWidth="1"/>
    <col min="12811" max="12811" width="11" bestFit="1" customWidth="1"/>
    <col min="12812" max="12812" width="12.5703125" bestFit="1" customWidth="1"/>
    <col min="12813" max="12813" width="12" bestFit="1" customWidth="1"/>
    <col min="12821" max="12821" width="31.85546875" bestFit="1" customWidth="1"/>
    <col min="12822" max="12822" width="12.140625" bestFit="1" customWidth="1"/>
    <col min="13057" max="13057" width="11.7109375" bestFit="1" customWidth="1"/>
    <col min="13058" max="13058" width="14" customWidth="1"/>
    <col min="13059" max="13059" width="25.140625" bestFit="1" customWidth="1"/>
    <col min="13064" max="13064" width="11" bestFit="1" customWidth="1"/>
    <col min="13065" max="13065" width="10.85546875" bestFit="1" customWidth="1"/>
    <col min="13067" max="13067" width="11" bestFit="1" customWidth="1"/>
    <col min="13068" max="13068" width="12.5703125" bestFit="1" customWidth="1"/>
    <col min="13069" max="13069" width="12" bestFit="1" customWidth="1"/>
    <col min="13077" max="13077" width="31.85546875" bestFit="1" customWidth="1"/>
    <col min="13078" max="13078" width="12.140625" bestFit="1" customWidth="1"/>
    <col min="13313" max="13313" width="11.7109375" bestFit="1" customWidth="1"/>
    <col min="13314" max="13314" width="14" customWidth="1"/>
    <col min="13315" max="13315" width="25.140625" bestFit="1" customWidth="1"/>
    <col min="13320" max="13320" width="11" bestFit="1" customWidth="1"/>
    <col min="13321" max="13321" width="10.85546875" bestFit="1" customWidth="1"/>
    <col min="13323" max="13323" width="11" bestFit="1" customWidth="1"/>
    <col min="13324" max="13324" width="12.5703125" bestFit="1" customWidth="1"/>
    <col min="13325" max="13325" width="12" bestFit="1" customWidth="1"/>
    <col min="13333" max="13333" width="31.85546875" bestFit="1" customWidth="1"/>
    <col min="13334" max="13334" width="12.140625" bestFit="1" customWidth="1"/>
    <col min="13569" max="13569" width="11.7109375" bestFit="1" customWidth="1"/>
    <col min="13570" max="13570" width="14" customWidth="1"/>
    <col min="13571" max="13571" width="25.140625" bestFit="1" customWidth="1"/>
    <col min="13576" max="13576" width="11" bestFit="1" customWidth="1"/>
    <col min="13577" max="13577" width="10.85546875" bestFit="1" customWidth="1"/>
    <col min="13579" max="13579" width="11" bestFit="1" customWidth="1"/>
    <col min="13580" max="13580" width="12.5703125" bestFit="1" customWidth="1"/>
    <col min="13581" max="13581" width="12" bestFit="1" customWidth="1"/>
    <col min="13589" max="13589" width="31.85546875" bestFit="1" customWidth="1"/>
    <col min="13590" max="13590" width="12.140625" bestFit="1" customWidth="1"/>
    <col min="13825" max="13825" width="11.7109375" bestFit="1" customWidth="1"/>
    <col min="13826" max="13826" width="14" customWidth="1"/>
    <col min="13827" max="13827" width="25.140625" bestFit="1" customWidth="1"/>
    <col min="13832" max="13832" width="11" bestFit="1" customWidth="1"/>
    <col min="13833" max="13833" width="10.85546875" bestFit="1" customWidth="1"/>
    <col min="13835" max="13835" width="11" bestFit="1" customWidth="1"/>
    <col min="13836" max="13836" width="12.5703125" bestFit="1" customWidth="1"/>
    <col min="13837" max="13837" width="12" bestFit="1" customWidth="1"/>
    <col min="13845" max="13845" width="31.85546875" bestFit="1" customWidth="1"/>
    <col min="13846" max="13846" width="12.140625" bestFit="1" customWidth="1"/>
    <col min="14081" max="14081" width="11.7109375" bestFit="1" customWidth="1"/>
    <col min="14082" max="14082" width="14" customWidth="1"/>
    <col min="14083" max="14083" width="25.140625" bestFit="1" customWidth="1"/>
    <col min="14088" max="14088" width="11" bestFit="1" customWidth="1"/>
    <col min="14089" max="14089" width="10.85546875" bestFit="1" customWidth="1"/>
    <col min="14091" max="14091" width="11" bestFit="1" customWidth="1"/>
    <col min="14092" max="14092" width="12.5703125" bestFit="1" customWidth="1"/>
    <col min="14093" max="14093" width="12" bestFit="1" customWidth="1"/>
    <col min="14101" max="14101" width="31.85546875" bestFit="1" customWidth="1"/>
    <col min="14102" max="14102" width="12.140625" bestFit="1" customWidth="1"/>
    <col min="14337" max="14337" width="11.7109375" bestFit="1" customWidth="1"/>
    <col min="14338" max="14338" width="14" customWidth="1"/>
    <col min="14339" max="14339" width="25.140625" bestFit="1" customWidth="1"/>
    <col min="14344" max="14344" width="11" bestFit="1" customWidth="1"/>
    <col min="14345" max="14345" width="10.85546875" bestFit="1" customWidth="1"/>
    <col min="14347" max="14347" width="11" bestFit="1" customWidth="1"/>
    <col min="14348" max="14348" width="12.5703125" bestFit="1" customWidth="1"/>
    <col min="14349" max="14349" width="12" bestFit="1" customWidth="1"/>
    <col min="14357" max="14357" width="31.85546875" bestFit="1" customWidth="1"/>
    <col min="14358" max="14358" width="12.140625" bestFit="1" customWidth="1"/>
    <col min="14593" max="14593" width="11.7109375" bestFit="1" customWidth="1"/>
    <col min="14594" max="14594" width="14" customWidth="1"/>
    <col min="14595" max="14595" width="25.140625" bestFit="1" customWidth="1"/>
    <col min="14600" max="14600" width="11" bestFit="1" customWidth="1"/>
    <col min="14601" max="14601" width="10.85546875" bestFit="1" customWidth="1"/>
    <col min="14603" max="14603" width="11" bestFit="1" customWidth="1"/>
    <col min="14604" max="14604" width="12.5703125" bestFit="1" customWidth="1"/>
    <col min="14605" max="14605" width="12" bestFit="1" customWidth="1"/>
    <col min="14613" max="14613" width="31.85546875" bestFit="1" customWidth="1"/>
    <col min="14614" max="14614" width="12.140625" bestFit="1" customWidth="1"/>
    <col min="14849" max="14849" width="11.7109375" bestFit="1" customWidth="1"/>
    <col min="14850" max="14850" width="14" customWidth="1"/>
    <col min="14851" max="14851" width="25.140625" bestFit="1" customWidth="1"/>
    <col min="14856" max="14856" width="11" bestFit="1" customWidth="1"/>
    <col min="14857" max="14857" width="10.85546875" bestFit="1" customWidth="1"/>
    <col min="14859" max="14859" width="11" bestFit="1" customWidth="1"/>
    <col min="14860" max="14860" width="12.5703125" bestFit="1" customWidth="1"/>
    <col min="14861" max="14861" width="12" bestFit="1" customWidth="1"/>
    <col min="14869" max="14869" width="31.85546875" bestFit="1" customWidth="1"/>
    <col min="14870" max="14870" width="12.140625" bestFit="1" customWidth="1"/>
    <col min="15105" max="15105" width="11.7109375" bestFit="1" customWidth="1"/>
    <col min="15106" max="15106" width="14" customWidth="1"/>
    <col min="15107" max="15107" width="25.140625" bestFit="1" customWidth="1"/>
    <col min="15112" max="15112" width="11" bestFit="1" customWidth="1"/>
    <col min="15113" max="15113" width="10.85546875" bestFit="1" customWidth="1"/>
    <col min="15115" max="15115" width="11" bestFit="1" customWidth="1"/>
    <col min="15116" max="15116" width="12.5703125" bestFit="1" customWidth="1"/>
    <col min="15117" max="15117" width="12" bestFit="1" customWidth="1"/>
    <col min="15125" max="15125" width="31.85546875" bestFit="1" customWidth="1"/>
    <col min="15126" max="15126" width="12.140625" bestFit="1" customWidth="1"/>
    <col min="15361" max="15361" width="11.7109375" bestFit="1" customWidth="1"/>
    <col min="15362" max="15362" width="14" customWidth="1"/>
    <col min="15363" max="15363" width="25.140625" bestFit="1" customWidth="1"/>
    <col min="15368" max="15368" width="11" bestFit="1" customWidth="1"/>
    <col min="15369" max="15369" width="10.85546875" bestFit="1" customWidth="1"/>
    <col min="15371" max="15371" width="11" bestFit="1" customWidth="1"/>
    <col min="15372" max="15372" width="12.5703125" bestFit="1" customWidth="1"/>
    <col min="15373" max="15373" width="12" bestFit="1" customWidth="1"/>
    <col min="15381" max="15381" width="31.85546875" bestFit="1" customWidth="1"/>
    <col min="15382" max="15382" width="12.140625" bestFit="1" customWidth="1"/>
    <col min="15617" max="15617" width="11.7109375" bestFit="1" customWidth="1"/>
    <col min="15618" max="15618" width="14" customWidth="1"/>
    <col min="15619" max="15619" width="25.140625" bestFit="1" customWidth="1"/>
    <col min="15624" max="15624" width="11" bestFit="1" customWidth="1"/>
    <col min="15625" max="15625" width="10.85546875" bestFit="1" customWidth="1"/>
    <col min="15627" max="15627" width="11" bestFit="1" customWidth="1"/>
    <col min="15628" max="15628" width="12.5703125" bestFit="1" customWidth="1"/>
    <col min="15629" max="15629" width="12" bestFit="1" customWidth="1"/>
    <col min="15637" max="15637" width="31.85546875" bestFit="1" customWidth="1"/>
    <col min="15638" max="15638" width="12.140625" bestFit="1" customWidth="1"/>
    <col min="15873" max="15873" width="11.7109375" bestFit="1" customWidth="1"/>
    <col min="15874" max="15874" width="14" customWidth="1"/>
    <col min="15875" max="15875" width="25.140625" bestFit="1" customWidth="1"/>
    <col min="15880" max="15880" width="11" bestFit="1" customWidth="1"/>
    <col min="15881" max="15881" width="10.85546875" bestFit="1" customWidth="1"/>
    <col min="15883" max="15883" width="11" bestFit="1" customWidth="1"/>
    <col min="15884" max="15884" width="12.5703125" bestFit="1" customWidth="1"/>
    <col min="15885" max="15885" width="12" bestFit="1" customWidth="1"/>
    <col min="15893" max="15893" width="31.85546875" bestFit="1" customWidth="1"/>
    <col min="15894" max="15894" width="12.140625" bestFit="1" customWidth="1"/>
    <col min="16129" max="16129" width="11.7109375" bestFit="1" customWidth="1"/>
    <col min="16130" max="16130" width="14" customWidth="1"/>
    <col min="16131" max="16131" width="25.140625" bestFit="1" customWidth="1"/>
    <col min="16136" max="16136" width="11" bestFit="1" customWidth="1"/>
    <col min="16137" max="16137" width="10.85546875" bestFit="1" customWidth="1"/>
    <col min="16139" max="16139" width="11" bestFit="1" customWidth="1"/>
    <col min="16140" max="16140" width="12.5703125" bestFit="1" customWidth="1"/>
    <col min="16141" max="16141" width="12" bestFit="1" customWidth="1"/>
    <col min="16149" max="16149" width="31.85546875" bestFit="1" customWidth="1"/>
    <col min="16150" max="16150" width="12.140625" bestFit="1" customWidth="1"/>
  </cols>
  <sheetData>
    <row r="1" spans="1:22">
      <c r="A1" s="49" t="s">
        <v>0</v>
      </c>
      <c r="B1" s="49"/>
      <c r="C1" s="49"/>
      <c r="D1" s="49"/>
      <c r="E1" s="49"/>
      <c r="F1" s="49"/>
      <c r="G1" s="49"/>
      <c r="H1" s="1" t="s">
        <v>1</v>
      </c>
      <c r="I1" s="1" t="s">
        <v>2</v>
      </c>
      <c r="U1" s="2" t="s">
        <v>3</v>
      </c>
      <c r="V1" s="3">
        <f>H11</f>
        <v>0</v>
      </c>
    </row>
    <row r="2" spans="1:22" ht="20.25">
      <c r="A2" s="49"/>
      <c r="B2" s="49"/>
      <c r="C2" s="49"/>
      <c r="D2" s="49"/>
      <c r="E2" s="49"/>
      <c r="F2" s="49"/>
      <c r="G2" s="49"/>
      <c r="H2" s="4"/>
      <c r="I2" s="4"/>
      <c r="U2" s="2" t="s">
        <v>4</v>
      </c>
      <c r="V2" s="3">
        <f>IF(V1&lt;=5000,0,V14)</f>
        <v>0</v>
      </c>
    </row>
    <row r="3" spans="1:22">
      <c r="A3" s="25" t="s">
        <v>5</v>
      </c>
      <c r="B3" s="25"/>
      <c r="C3" s="25"/>
      <c r="D3" s="25"/>
      <c r="E3" s="25"/>
      <c r="F3" s="25"/>
      <c r="G3" s="25"/>
      <c r="H3" s="25" t="s">
        <v>6</v>
      </c>
      <c r="I3" s="25"/>
      <c r="U3" s="2"/>
      <c r="V3" s="3"/>
    </row>
    <row r="4" spans="1:22">
      <c r="A4" s="49" t="s">
        <v>7</v>
      </c>
      <c r="B4" s="49"/>
      <c r="C4" s="49"/>
      <c r="D4" s="49"/>
      <c r="E4" s="49"/>
      <c r="F4" s="49"/>
      <c r="G4" s="49"/>
      <c r="H4" s="49" t="s">
        <v>8</v>
      </c>
      <c r="I4" s="49"/>
      <c r="U4" s="48" t="s">
        <v>9</v>
      </c>
      <c r="V4" s="48"/>
    </row>
    <row r="5" spans="1:22">
      <c r="A5" s="49"/>
      <c r="B5" s="49"/>
      <c r="C5" s="49"/>
      <c r="D5" s="49"/>
      <c r="E5" s="49"/>
      <c r="F5" s="49"/>
      <c r="G5" s="49"/>
      <c r="H5" s="49"/>
      <c r="I5" s="49"/>
      <c r="U5" s="2" t="s">
        <v>10</v>
      </c>
      <c r="V5" s="2">
        <v>0.13314500000000001</v>
      </c>
    </row>
    <row r="6" spans="1:22">
      <c r="A6" s="42" t="s">
        <v>11</v>
      </c>
      <c r="B6" s="42"/>
      <c r="C6" s="42"/>
      <c r="D6" s="42"/>
      <c r="E6" s="42"/>
      <c r="F6" s="42"/>
      <c r="G6" s="42"/>
      <c r="H6" s="42"/>
      <c r="I6" s="42"/>
      <c r="J6" s="6"/>
      <c r="K6" s="6"/>
      <c r="L6" s="6"/>
      <c r="M6" s="6"/>
      <c r="N6" s="6"/>
      <c r="O6" s="6"/>
      <c r="U6" s="2" t="s">
        <v>12</v>
      </c>
      <c r="V6" s="3">
        <f>V1</f>
        <v>0</v>
      </c>
    </row>
    <row r="7" spans="1:22">
      <c r="A7" s="42"/>
      <c r="B7" s="42"/>
      <c r="C7" s="42"/>
      <c r="D7" s="42"/>
      <c r="E7" s="42"/>
      <c r="F7" s="42"/>
      <c r="G7" s="42"/>
      <c r="H7" s="42"/>
      <c r="I7" s="42"/>
      <c r="J7" s="6"/>
      <c r="K7" s="6"/>
      <c r="L7" s="6"/>
      <c r="M7" s="6"/>
      <c r="N7" s="6"/>
      <c r="O7" s="6"/>
      <c r="U7" s="2" t="s">
        <v>13</v>
      </c>
      <c r="V7" s="3">
        <f>V6-(V6*0.11)</f>
        <v>0</v>
      </c>
    </row>
    <row r="8" spans="1:22">
      <c r="A8" s="42"/>
      <c r="B8" s="42"/>
      <c r="C8" s="42"/>
      <c r="D8" s="42"/>
      <c r="E8" s="42"/>
      <c r="F8" s="42"/>
      <c r="G8" s="42"/>
      <c r="H8" s="42"/>
      <c r="I8" s="42"/>
      <c r="J8" s="6"/>
      <c r="K8" s="7"/>
      <c r="L8" s="7"/>
      <c r="M8" s="7"/>
      <c r="N8" s="7"/>
      <c r="O8" s="7"/>
      <c r="P8" s="7"/>
      <c r="Q8" s="7"/>
      <c r="R8" s="7"/>
      <c r="U8" s="2" t="s">
        <v>14</v>
      </c>
      <c r="V8" s="3">
        <f>V5*V6</f>
        <v>0</v>
      </c>
    </row>
    <row r="9" spans="1:22">
      <c r="A9" s="8"/>
      <c r="B9" s="8"/>
      <c r="C9" s="8"/>
      <c r="D9" s="33"/>
      <c r="E9" s="33"/>
      <c r="F9" s="33"/>
      <c r="G9" s="33"/>
      <c r="H9" s="33"/>
      <c r="I9" s="33"/>
      <c r="J9" s="6"/>
      <c r="K9" s="7"/>
      <c r="L9" s="9"/>
      <c r="M9" s="7"/>
      <c r="N9" s="7"/>
      <c r="O9" s="7"/>
      <c r="P9" s="7"/>
      <c r="Q9" s="7"/>
      <c r="R9" s="7"/>
      <c r="U9" s="2" t="s">
        <v>15</v>
      </c>
      <c r="V9" s="3">
        <v>978.62</v>
      </c>
    </row>
    <row r="10" spans="1:22" ht="15.75">
      <c r="A10" s="10" t="s">
        <v>16</v>
      </c>
      <c r="B10" s="10" t="s">
        <v>17</v>
      </c>
      <c r="C10" s="10" t="s">
        <v>18</v>
      </c>
      <c r="D10" s="43" t="s">
        <v>19</v>
      </c>
      <c r="E10" s="43"/>
      <c r="F10" s="43"/>
      <c r="G10" s="43"/>
      <c r="H10" s="43"/>
      <c r="I10" s="43"/>
      <c r="J10" s="6"/>
      <c r="K10" s="7"/>
      <c r="L10" s="11"/>
      <c r="M10" s="7"/>
      <c r="N10" s="7"/>
      <c r="O10" s="7"/>
      <c r="P10" s="7"/>
      <c r="Q10" s="7"/>
      <c r="R10" s="7"/>
      <c r="U10" s="2" t="s">
        <v>20</v>
      </c>
      <c r="V10" s="3">
        <f>V9-V8</f>
        <v>978.62</v>
      </c>
    </row>
    <row r="11" spans="1:22">
      <c r="A11" s="27"/>
      <c r="B11" s="31" t="s">
        <v>21</v>
      </c>
      <c r="C11" s="27"/>
      <c r="D11" s="44" t="s">
        <v>22</v>
      </c>
      <c r="E11" s="44"/>
      <c r="F11" s="44"/>
      <c r="G11" s="44"/>
      <c r="H11" s="45">
        <v>0</v>
      </c>
      <c r="I11" s="45"/>
      <c r="J11" s="12"/>
      <c r="K11" s="13"/>
      <c r="L11" s="7"/>
      <c r="M11" s="7"/>
      <c r="N11" s="7"/>
      <c r="O11" s="7"/>
      <c r="P11" s="7"/>
      <c r="Q11" s="7"/>
      <c r="R11" s="7"/>
      <c r="U11" s="2" t="s">
        <v>23</v>
      </c>
      <c r="V11" s="14">
        <v>0.27500000000000002</v>
      </c>
    </row>
    <row r="12" spans="1:22">
      <c r="A12" s="27"/>
      <c r="B12" s="31"/>
      <c r="C12" s="27"/>
      <c r="D12" s="44"/>
      <c r="E12" s="44"/>
      <c r="F12" s="44"/>
      <c r="G12" s="44"/>
      <c r="H12" s="45"/>
      <c r="I12" s="45"/>
      <c r="J12" s="12"/>
      <c r="K12" s="7"/>
      <c r="L12" s="7"/>
      <c r="M12" s="7"/>
      <c r="N12" s="7"/>
      <c r="O12" s="7"/>
      <c r="P12" s="7"/>
      <c r="Q12" s="7"/>
      <c r="R12" s="7"/>
      <c r="U12" s="2" t="s">
        <v>24</v>
      </c>
      <c r="V12" s="3">
        <v>908.73</v>
      </c>
    </row>
    <row r="13" spans="1:22">
      <c r="A13" s="27"/>
      <c r="B13" s="31"/>
      <c r="C13" s="27"/>
      <c r="D13" s="26" t="s">
        <v>25</v>
      </c>
      <c r="E13" s="26"/>
      <c r="F13" s="26"/>
      <c r="G13" s="26"/>
      <c r="H13" s="30">
        <v>0</v>
      </c>
      <c r="I13" s="30"/>
      <c r="J13" s="6"/>
      <c r="K13" s="7"/>
      <c r="L13" s="7"/>
      <c r="M13" s="7"/>
      <c r="N13" s="7"/>
      <c r="O13" s="7"/>
      <c r="P13" s="7"/>
      <c r="Q13" s="7"/>
      <c r="R13" s="7"/>
      <c r="U13" s="2" t="s">
        <v>26</v>
      </c>
      <c r="V13" s="3">
        <f>(V7*V11)-V12</f>
        <v>-908.73</v>
      </c>
    </row>
    <row r="14" spans="1:22">
      <c r="A14" s="46" t="s">
        <v>27</v>
      </c>
      <c r="B14" s="46"/>
      <c r="C14" s="15" t="s">
        <v>28</v>
      </c>
      <c r="D14" s="26"/>
      <c r="E14" s="26"/>
      <c r="F14" s="26"/>
      <c r="G14" s="26"/>
      <c r="H14" s="30"/>
      <c r="I14" s="30"/>
      <c r="J14" s="6"/>
      <c r="K14" s="7"/>
      <c r="L14" s="7"/>
      <c r="M14" s="7"/>
      <c r="N14" s="7"/>
      <c r="O14" s="7"/>
      <c r="P14" s="7"/>
      <c r="Q14" s="7"/>
      <c r="R14" s="7"/>
      <c r="U14" s="2" t="s">
        <v>4</v>
      </c>
      <c r="V14" s="3">
        <f>-(V10-V13)</f>
        <v>-1887.35</v>
      </c>
    </row>
    <row r="15" spans="1:22">
      <c r="A15" s="33"/>
      <c r="B15" s="33"/>
      <c r="C15" s="33"/>
      <c r="D15" s="47" t="s">
        <v>29</v>
      </c>
      <c r="E15" s="47"/>
      <c r="F15" s="47"/>
      <c r="G15" s="47"/>
      <c r="H15" s="36"/>
      <c r="I15" s="36"/>
      <c r="J15" s="6"/>
      <c r="K15" s="7"/>
      <c r="L15" s="7"/>
      <c r="M15" s="7"/>
      <c r="N15" s="7"/>
      <c r="O15" s="7"/>
      <c r="P15" s="7"/>
      <c r="Q15" s="7"/>
      <c r="R15" s="7"/>
    </row>
    <row r="16" spans="1:22">
      <c r="A16" s="33"/>
      <c r="B16" s="33"/>
      <c r="C16" s="33"/>
      <c r="D16" s="47"/>
      <c r="E16" s="47"/>
      <c r="F16" s="47"/>
      <c r="G16" s="47"/>
      <c r="H16" s="36"/>
      <c r="I16" s="36"/>
      <c r="J16" s="6"/>
      <c r="K16" s="7"/>
      <c r="L16" s="7"/>
      <c r="M16" s="7"/>
      <c r="N16" s="7"/>
      <c r="O16" s="7"/>
      <c r="P16" s="7"/>
      <c r="Q16" s="7"/>
      <c r="R16" s="7"/>
    </row>
    <row r="17" spans="1:18">
      <c r="A17" s="37" t="s">
        <v>30</v>
      </c>
      <c r="B17" s="37"/>
      <c r="C17" s="37"/>
      <c r="D17" s="41" t="s">
        <v>31</v>
      </c>
      <c r="E17" s="33"/>
      <c r="F17" s="33"/>
      <c r="G17" s="33"/>
      <c r="H17" s="33"/>
      <c r="I17" s="33"/>
      <c r="J17" s="6"/>
      <c r="K17" s="7"/>
      <c r="L17" s="7"/>
      <c r="M17" s="7"/>
      <c r="N17" s="7"/>
      <c r="O17" s="7"/>
      <c r="P17" s="7"/>
      <c r="Q17" s="7"/>
      <c r="R17" s="7"/>
    </row>
    <row r="18" spans="1:18">
      <c r="A18" s="37" t="s">
        <v>32</v>
      </c>
      <c r="B18" s="37"/>
      <c r="C18" s="37"/>
      <c r="D18" s="31" t="s">
        <v>33</v>
      </c>
      <c r="E18" s="31"/>
      <c r="F18" s="31"/>
      <c r="G18" s="38">
        <f>V2</f>
        <v>0</v>
      </c>
      <c r="H18" s="38"/>
      <c r="I18" s="38"/>
      <c r="J18" s="6"/>
      <c r="K18" s="7"/>
      <c r="L18" s="7"/>
      <c r="M18" s="7"/>
      <c r="N18" s="7"/>
      <c r="O18" s="7"/>
      <c r="P18" s="7"/>
      <c r="Q18" s="7"/>
      <c r="R18" s="7"/>
    </row>
    <row r="19" spans="1:18">
      <c r="A19" s="39" t="s">
        <v>34</v>
      </c>
      <c r="B19" s="40"/>
      <c r="C19" s="40"/>
      <c r="D19" s="31"/>
      <c r="E19" s="31"/>
      <c r="F19" s="31"/>
      <c r="G19" s="38"/>
      <c r="H19" s="38"/>
      <c r="I19" s="38"/>
      <c r="J19" s="6"/>
      <c r="K19" s="7"/>
      <c r="L19" s="7"/>
      <c r="M19" s="7"/>
      <c r="N19" s="7"/>
      <c r="O19" s="7"/>
      <c r="P19" s="7"/>
      <c r="Q19" s="7"/>
      <c r="R19" s="7"/>
    </row>
    <row r="20" spans="1:18">
      <c r="A20" s="40"/>
      <c r="B20" s="40"/>
      <c r="C20" s="40"/>
      <c r="D20" s="31" t="s">
        <v>35</v>
      </c>
      <c r="E20" s="31"/>
      <c r="F20" s="31"/>
      <c r="G20" s="38">
        <f>IF(H11*0.11&gt;=897.31,897.31,IF(0.11*H11&lt;897.31,0.11*H11))</f>
        <v>0</v>
      </c>
      <c r="H20" s="38"/>
      <c r="I20" s="38"/>
      <c r="J20" s="6"/>
      <c r="K20" s="7"/>
      <c r="L20" s="7"/>
      <c r="M20" s="7"/>
      <c r="N20" s="7"/>
      <c r="O20" s="7"/>
      <c r="P20" s="7"/>
      <c r="Q20" s="7"/>
      <c r="R20" s="7"/>
    </row>
    <row r="21" spans="1:18">
      <c r="A21" s="25" t="s">
        <v>36</v>
      </c>
      <c r="B21" s="25"/>
      <c r="C21" s="25"/>
      <c r="D21" s="31"/>
      <c r="E21" s="31"/>
      <c r="F21" s="31"/>
      <c r="G21" s="38"/>
      <c r="H21" s="38"/>
      <c r="I21" s="38"/>
      <c r="J21" s="6"/>
      <c r="K21" s="7"/>
      <c r="L21" s="7"/>
      <c r="M21" s="7"/>
      <c r="N21" s="7"/>
      <c r="O21" s="7"/>
      <c r="P21" s="7"/>
      <c r="Q21" s="7"/>
      <c r="R21" s="7"/>
    </row>
    <row r="22" spans="1:18" ht="15.75">
      <c r="A22" s="28" t="s">
        <v>37</v>
      </c>
      <c r="B22" s="28"/>
      <c r="C22" s="18"/>
      <c r="D22" s="29" t="s">
        <v>38</v>
      </c>
      <c r="E22" s="29"/>
      <c r="F22" s="29"/>
      <c r="G22" s="30"/>
      <c r="H22" s="30"/>
      <c r="I22" s="30"/>
      <c r="K22" s="7"/>
      <c r="L22" s="7"/>
      <c r="M22" s="7"/>
      <c r="N22" s="7"/>
      <c r="O22" s="7"/>
      <c r="P22" s="7"/>
      <c r="Q22" s="7"/>
      <c r="R22" s="7"/>
    </row>
    <row r="23" spans="1:18" ht="15.75">
      <c r="A23" s="28" t="s">
        <v>39</v>
      </c>
      <c r="B23" s="28"/>
      <c r="C23" s="18"/>
      <c r="D23" s="31" t="s">
        <v>40</v>
      </c>
      <c r="E23" s="31"/>
      <c r="F23" s="31"/>
      <c r="G23" s="32">
        <f>IF(G18&gt;=10,H11-G18-G20,H11-G20)</f>
        <v>0</v>
      </c>
      <c r="H23" s="32"/>
      <c r="I23" s="32"/>
      <c r="K23" s="7"/>
      <c r="L23" s="7"/>
      <c r="M23" s="7"/>
      <c r="N23" s="7"/>
      <c r="O23" s="7"/>
      <c r="P23" s="7"/>
      <c r="Q23" s="7"/>
      <c r="R23" s="7"/>
    </row>
    <row r="24" spans="1:18">
      <c r="A24" s="25" t="s">
        <v>41</v>
      </c>
      <c r="B24" s="25"/>
      <c r="C24" s="25"/>
      <c r="D24" s="25" t="s">
        <v>42</v>
      </c>
      <c r="E24" s="25"/>
      <c r="F24" s="25"/>
      <c r="G24" s="25"/>
      <c r="H24" s="25"/>
      <c r="I24" s="25"/>
      <c r="K24" s="7"/>
      <c r="L24" s="7"/>
      <c r="M24" s="7"/>
      <c r="N24" s="7"/>
      <c r="O24" s="7"/>
      <c r="P24" s="7"/>
      <c r="Q24" s="7"/>
      <c r="R24" s="7"/>
    </row>
    <row r="25" spans="1:18">
      <c r="A25" s="19" t="s">
        <v>43</v>
      </c>
      <c r="B25" s="19" t="s">
        <v>44</v>
      </c>
      <c r="C25" s="19" t="s">
        <v>45</v>
      </c>
      <c r="D25" s="33"/>
      <c r="E25" s="33"/>
      <c r="F25" s="33"/>
      <c r="G25" s="33"/>
      <c r="H25" s="33"/>
      <c r="I25" s="33"/>
      <c r="K25" s="7"/>
      <c r="L25" s="7"/>
      <c r="M25" s="7"/>
      <c r="N25" s="7"/>
      <c r="O25" s="7"/>
      <c r="P25" s="7"/>
      <c r="Q25" s="7"/>
      <c r="R25" s="7"/>
    </row>
    <row r="26" spans="1:18">
      <c r="A26" s="17"/>
      <c r="B26" s="17"/>
      <c r="C26" s="20"/>
      <c r="D26" s="33"/>
      <c r="E26" s="33"/>
      <c r="F26" s="33"/>
      <c r="G26" s="33"/>
      <c r="H26" s="33"/>
      <c r="I26" s="33"/>
      <c r="K26" s="11"/>
      <c r="L26" s="7"/>
      <c r="M26" s="7"/>
      <c r="N26" s="7"/>
      <c r="O26" s="7"/>
      <c r="P26" s="7"/>
      <c r="Q26" s="7"/>
      <c r="R26" s="7"/>
    </row>
    <row r="27" spans="1:18" ht="15.75">
      <c r="A27" s="25" t="s">
        <v>46</v>
      </c>
      <c r="B27" s="25"/>
      <c r="C27" s="5" t="s">
        <v>45</v>
      </c>
      <c r="D27" s="34"/>
      <c r="E27" s="35"/>
      <c r="F27" s="35"/>
      <c r="G27" s="35"/>
      <c r="H27" s="35"/>
      <c r="I27" s="35"/>
      <c r="K27" s="7"/>
      <c r="L27" s="7"/>
      <c r="M27" s="7"/>
      <c r="N27" s="7"/>
      <c r="O27" s="7"/>
      <c r="P27" s="7"/>
      <c r="Q27" s="7"/>
      <c r="R27" s="7"/>
    </row>
    <row r="28" spans="1:18">
      <c r="A28" s="21" t="s">
        <v>47</v>
      </c>
      <c r="B28" s="22"/>
      <c r="C28" s="23" t="str">
        <f ca="1">DAY(TODAY())&amp;" de "&amp;TEXT(TODAY(),"MMMM")&amp;" de "&amp;YEAR(TODAY())</f>
        <v>15 de June de 2026</v>
      </c>
      <c r="D28" s="25" t="s">
        <v>48</v>
      </c>
      <c r="E28" s="25"/>
      <c r="F28" s="25"/>
      <c r="G28" s="25"/>
      <c r="H28" s="25"/>
      <c r="I28" s="25"/>
      <c r="K28" s="7"/>
      <c r="L28" s="7"/>
      <c r="M28" s="7"/>
      <c r="N28" s="7"/>
      <c r="O28" s="7"/>
      <c r="P28" s="7"/>
      <c r="Q28" s="7"/>
      <c r="R28" s="7"/>
    </row>
    <row r="29" spans="1:18">
      <c r="A29" s="22"/>
      <c r="B29" s="22"/>
      <c r="C29" s="24"/>
      <c r="D29" s="26"/>
      <c r="E29" s="27"/>
      <c r="F29" s="27"/>
      <c r="G29" s="27"/>
      <c r="H29" s="27"/>
      <c r="I29" s="27"/>
      <c r="K29" s="7"/>
      <c r="L29" s="7"/>
      <c r="M29" s="7"/>
      <c r="N29" s="7"/>
      <c r="O29" s="7"/>
      <c r="P29" s="7"/>
      <c r="Q29" s="7"/>
      <c r="R29" s="7"/>
    </row>
    <row r="30" spans="1:18">
      <c r="A30" s="22"/>
      <c r="B30" s="22"/>
      <c r="C30" s="24"/>
      <c r="D30" s="27"/>
      <c r="E30" s="27"/>
      <c r="F30" s="27"/>
      <c r="G30" s="27"/>
      <c r="H30" s="27"/>
      <c r="I30" s="27"/>
    </row>
  </sheetData>
  <mergeCells count="45">
    <mergeCell ref="U4:V4"/>
    <mergeCell ref="A1:G2"/>
    <mergeCell ref="A3:G3"/>
    <mergeCell ref="H3:I3"/>
    <mergeCell ref="A4:G5"/>
    <mergeCell ref="H4:I5"/>
    <mergeCell ref="A6:I8"/>
    <mergeCell ref="D9:I9"/>
    <mergeCell ref="D10:I10"/>
    <mergeCell ref="A11:A13"/>
    <mergeCell ref="B11:B13"/>
    <mergeCell ref="C11:C13"/>
    <mergeCell ref="D11:G12"/>
    <mergeCell ref="H11:I12"/>
    <mergeCell ref="D13:G14"/>
    <mergeCell ref="H13:I14"/>
    <mergeCell ref="A14:B14"/>
    <mergeCell ref="H15:I16"/>
    <mergeCell ref="A18:C18"/>
    <mergeCell ref="D18:F19"/>
    <mergeCell ref="G18:I19"/>
    <mergeCell ref="A19:C20"/>
    <mergeCell ref="D20:F21"/>
    <mergeCell ref="G20:I21"/>
    <mergeCell ref="A21:C21"/>
    <mergeCell ref="A17:C17"/>
    <mergeCell ref="D17:I17"/>
    <mergeCell ref="A15:B16"/>
    <mergeCell ref="C15:C16"/>
    <mergeCell ref="D15:G16"/>
    <mergeCell ref="A28:B30"/>
    <mergeCell ref="C28:C30"/>
    <mergeCell ref="D28:I28"/>
    <mergeCell ref="D29:I30"/>
    <mergeCell ref="A22:B22"/>
    <mergeCell ref="D22:F22"/>
    <mergeCell ref="G22:I22"/>
    <mergeCell ref="A23:B23"/>
    <mergeCell ref="D23:F23"/>
    <mergeCell ref="G23:I23"/>
    <mergeCell ref="A24:C24"/>
    <mergeCell ref="D24:I24"/>
    <mergeCell ref="D25:I26"/>
    <mergeCell ref="A27:B27"/>
    <mergeCell ref="D27:I27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Departamento Pessoal</dc:creator>
  <cp:keywords/>
  <dc:description/>
  <cp:lastModifiedBy>Sandra Vila Nova</cp:lastModifiedBy>
  <cp:revision/>
  <dcterms:created xsi:type="dcterms:W3CDTF">2026-05-22T13:15:38Z</dcterms:created>
  <dcterms:modified xsi:type="dcterms:W3CDTF">2026-06-15T19:24:56Z</dcterms:modified>
  <cp:category/>
  <cp:contentStatus/>
</cp:coreProperties>
</file>